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13_ncr:1_{F2884991-E5D8-499A-BB3D-E65ACA74F27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Nedidsayala Staff Position 2024" sheetId="11" r:id="rId1"/>
    <sheet name="SP Field Latest2024" sheetId="10" r:id="rId2"/>
  </sheets>
  <definedNames>
    <definedName name="_xlnm.Print_Area" localSheetId="0">'Nedidsayala Staff Position 2024'!$A$1:$G$58</definedName>
    <definedName name="_xlnm.Print_Area" localSheetId="1">'SP Field Latest2024'!$A$1:$G$54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8" i="11" l="1"/>
  <c r="E58" i="11"/>
  <c r="C58" i="11"/>
  <c r="D54" i="10"/>
  <c r="E44" i="10"/>
  <c r="F44" i="10"/>
  <c r="D44" i="10"/>
  <c r="E45" i="10"/>
  <c r="E47" i="10" s="1"/>
  <c r="F45" i="10"/>
  <c r="D45" i="10"/>
  <c r="E34" i="10"/>
  <c r="F34" i="10"/>
  <c r="D34" i="10"/>
  <c r="E35" i="10"/>
  <c r="F35" i="10"/>
  <c r="F47" i="10" s="1"/>
  <c r="D35" i="10"/>
  <c r="E11" i="10"/>
  <c r="F11" i="10"/>
  <c r="D11" i="10"/>
  <c r="D47" i="10" l="1"/>
  <c r="D46" i="10"/>
  <c r="D48" i="10" s="1"/>
  <c r="F46" i="10"/>
  <c r="F48" i="10" s="1"/>
  <c r="E46" i="10"/>
  <c r="E48" i="10" s="1"/>
</calcChain>
</file>

<file path=xl/sharedStrings.xml><?xml version="1.0" encoding="utf-8"?>
<sst xmlns="http://schemas.openxmlformats.org/spreadsheetml/2006/main" count="182" uniqueCount="165">
  <si>
    <t>dz0la0</t>
  </si>
  <si>
    <t>vuqns'kd</t>
  </si>
  <si>
    <t>egk;ksx</t>
  </si>
  <si>
    <t>dk;Zns'kd</t>
  </si>
  <si>
    <t>iz/kku lgk;d</t>
  </si>
  <si>
    <t>Hk.Mkjh</t>
  </si>
  <si>
    <t>Hk.Mkj v/kh{kd</t>
  </si>
  <si>
    <t>ykbczsfj;u</t>
  </si>
  <si>
    <t>dEikm.Mj</t>
  </si>
  <si>
    <t>Mªslj</t>
  </si>
  <si>
    <t>Js.kh</t>
  </si>
  <si>
    <t>in uke</t>
  </si>
  <si>
    <t>Lohd`r in</t>
  </si>
  <si>
    <t>Hkjs in</t>
  </si>
  <si>
    <t>fjDr in</t>
  </si>
  <si>
    <t>Þdß</t>
  </si>
  <si>
    <t>Þ[kß</t>
  </si>
  <si>
    <t>ys[kkf/kdkjh@foRr vf/kdkjh</t>
  </si>
  <si>
    <t>lgk;d ys[kkf/kdkjh</t>
  </si>
  <si>
    <t>Þxß</t>
  </si>
  <si>
    <t>lhfu;j vkfMVj</t>
  </si>
  <si>
    <t>ys[kkdkj</t>
  </si>
  <si>
    <t>iz'kklfud vf/kdkjh</t>
  </si>
  <si>
    <t>ofj"B lgk;d</t>
  </si>
  <si>
    <t>dfu"B lgk;d</t>
  </si>
  <si>
    <t>Þ?kß</t>
  </si>
  <si>
    <t>n¶rjh</t>
  </si>
  <si>
    <t>la;qDr funs'kd ¼izf'k0@f'kf'k{kq½</t>
  </si>
  <si>
    <t>iz/kkukpk;Z Js.kh&amp;A</t>
  </si>
  <si>
    <t>,0oh0Vh0vks0</t>
  </si>
  <si>
    <t>lgk;d Hk.Mkjh</t>
  </si>
  <si>
    <t>MªkbZoj@feL=h</t>
  </si>
  <si>
    <t>dk;Z'kkyk ifjpj</t>
  </si>
  <si>
    <t>Hk.Mkj ifjpj</t>
  </si>
  <si>
    <t>ofj0iz'kklfud vf/kdkjh</t>
  </si>
  <si>
    <t>vH;qfDr</t>
  </si>
  <si>
    <t>oS;fDrd lgk;d</t>
  </si>
  <si>
    <t>;ksx lewg Þdß</t>
  </si>
  <si>
    <t>;ksx lewg Þ[kß</t>
  </si>
  <si>
    <t>;ksx lewg Þxß</t>
  </si>
  <si>
    <t>;ksx lewg Þ?kß</t>
  </si>
  <si>
    <t>inuke</t>
  </si>
  <si>
    <t>vH;qfDRk</t>
  </si>
  <si>
    <t>01-</t>
  </si>
  <si>
    <t>funs”kd</t>
  </si>
  <si>
    <t>02-</t>
  </si>
  <si>
    <t>vij funs”kd ¼izf”k{k.k½ @vij f”kf”k{kq ijke”kZnkrk</t>
  </si>
  <si>
    <t>03-</t>
  </si>
  <si>
    <t>la;qDr funs”kd ¼izf”k{k.k½</t>
  </si>
  <si>
    <t>04-</t>
  </si>
  <si>
    <t>la;qDr f”kf”k{kq ijke”kZnkrk</t>
  </si>
  <si>
    <t>06-</t>
  </si>
  <si>
    <t>mi f”kf”k{kq ijke”kZnkrk</t>
  </si>
  <si>
    <t>07-</t>
  </si>
  <si>
    <t>mi funs”kd ¼izf”k{k.k½</t>
  </si>
  <si>
    <t>08-</t>
  </si>
  <si>
    <t>lgk;d funs”kd ¼izf”k{k.k½</t>
  </si>
  <si>
    <t>09-</t>
  </si>
  <si>
    <t>lgk;d f”kf”k{kq ijke”kZnkrk</t>
  </si>
  <si>
    <t>10-</t>
  </si>
  <si>
    <t>11-</t>
  </si>
  <si>
    <t>12-</t>
  </si>
  <si>
    <t>losZ;j@dk;Zns”kd</t>
  </si>
  <si>
    <t>ofj’B iz”kklfud vf/kdkjh</t>
  </si>
  <si>
    <t>iz”kklfud vf/kdkjh</t>
  </si>
  <si>
    <t>ofj’B lgk;d</t>
  </si>
  <si>
    <t>dfu’B lgk;d</t>
  </si>
  <si>
    <t>n¶Rkjh</t>
  </si>
  <si>
    <t>vuqlsod</t>
  </si>
  <si>
    <t>LoPNd</t>
  </si>
  <si>
    <t>03 vuqlsod miuy ls dk;Zjr</t>
  </si>
  <si>
    <t>eq[; iz'kklfud vf/kdkjh</t>
  </si>
  <si>
    <t>lgk;d Hk.Mkjh ¼vkmV lkslZ½</t>
  </si>
  <si>
    <t>ofj"B lgk;d ¼vkmV lkslZ½</t>
  </si>
  <si>
    <t>dfu"B lgk;d ¼vkmV lkslZ½</t>
  </si>
  <si>
    <t>dk;Z'kkyk ifjpj ¼vkmV lkslZ½</t>
  </si>
  <si>
    <t>Hk.Mkj ifjpj ¼vkmV lkslZ½</t>
  </si>
  <si>
    <t>vuqlsod@pkSdhnkj ¼vkmV lkslZ½</t>
  </si>
  <si>
    <t>LoPNd ¼vkmV lkslZ½</t>
  </si>
  <si>
    <t xml:space="preserve">LoPNd </t>
  </si>
  <si>
    <t xml:space="preserve">vuqlsod@pkSdhnkj </t>
  </si>
  <si>
    <t>prqFkZ Js.kh</t>
  </si>
  <si>
    <t>;ksx</t>
  </si>
  <si>
    <t>miuy ls dk;Zjr deZpkfj;ksa dk fooj.k</t>
  </si>
  <si>
    <t>fyfid</t>
  </si>
  <si>
    <t>Hkjs inksa dh la[;k</t>
  </si>
  <si>
    <t>;ksx lewg Þxß vkmV lkslZ</t>
  </si>
  <si>
    <t>;ksx lewg Þ?kß vkmV lkslZ</t>
  </si>
  <si>
    <t>dqy ;ksx</t>
  </si>
  <si>
    <t>dqy ;ksx vkmV lkslZ</t>
  </si>
  <si>
    <t>01 miuy ls dk;Zjr</t>
  </si>
  <si>
    <t>lgk;d ys[kkdkj</t>
  </si>
  <si>
    <t>dk;Zjr vf/kdkjh@ deZpkjh dk uke</t>
  </si>
  <si>
    <t xml:space="preserve">Jh e;ad vxzoky </t>
  </si>
  <si>
    <t>1- Jh iadt dqekj</t>
  </si>
  <si>
    <t>2- Jherh fLerk vxzoky</t>
  </si>
  <si>
    <t>Jh ,u0,y0vk;Z</t>
  </si>
  <si>
    <t>Jh fnus”k ckfYedh</t>
  </si>
  <si>
    <t>&amp;</t>
  </si>
  <si>
    <t xml:space="preserve">               &amp;</t>
  </si>
  <si>
    <t>Jh fnus'k pUnz yks'kkyh</t>
  </si>
  <si>
    <t>02-Jh /khjt yksguh</t>
  </si>
  <si>
    <t>ofj"B oS;fDrd lgk;d</t>
  </si>
  <si>
    <t>eq[; oS;fDrd vf/kdkjh</t>
  </si>
  <si>
    <t>oS;fDrd vf/kdkjh</t>
  </si>
  <si>
    <t xml:space="preserve">{ks=h; Lrj esa Lohd`r Hkjs ,oa fjDr inksa dk fooj.k </t>
  </si>
  <si>
    <t>01d0l0miuy ls dk;Zjr</t>
  </si>
  <si>
    <t>ekyh</t>
  </si>
  <si>
    <t>Jh vfuy dqekj f=ikBh</t>
  </si>
  <si>
    <t>01-Jherh eatw fdekM+h</t>
  </si>
  <si>
    <t>02-Jh ch0,l0vf/kdkjh</t>
  </si>
  <si>
    <t>01-Jh egsUnz flag</t>
  </si>
  <si>
    <t>02-Jh iadt dqekj</t>
  </si>
  <si>
    <t>03-Jh nhid tks'kh</t>
  </si>
  <si>
    <t>iz/kkukpk;Z@izf'k{k.k vf/kdkjh@ mi iz/kkukpk;Z Js.kh&amp;AA</t>
  </si>
  <si>
    <t>dz0   la0</t>
  </si>
  <si>
    <t xml:space="preserve">3- Jh vkj0,l0erksZfy;k                      </t>
  </si>
  <si>
    <t>Jherh eerk ik.Ms;</t>
  </si>
  <si>
    <t>1-Jh jktsUnz iky</t>
  </si>
  <si>
    <t>03- Jh Hkqou pUnz ik.Ms;</t>
  </si>
  <si>
    <t>04-Jherh nhik xksLokeh</t>
  </si>
  <si>
    <t>05- Jh eukst iUr</t>
  </si>
  <si>
    <t>lgk;d funs'kd x&lt;+oky@dqek;wW e.My</t>
  </si>
  <si>
    <t>la;qDr funs'kd ¼ ifj;kstuk ½</t>
  </si>
  <si>
    <t xml:space="preserve">dkS'ky fodkl ,oa lsok;kstu foHkkx ¼izf'k{k.k iz[k.M½ </t>
  </si>
  <si>
    <t>06 miuy ls dk;Zjr                             06 ih0vkj0Mh0 Loa; lsod</t>
  </si>
  <si>
    <t xml:space="preserve">funs'kky; esa dk;Zjr vf/kdkjh ,oa deZpkfj;ksa dh lwpuk </t>
  </si>
  <si>
    <t xml:space="preserve">Jh ch0ch0 tks'kh                        </t>
  </si>
  <si>
    <t>04 Jherh jatuk fc"V</t>
  </si>
  <si>
    <t>05- Jherh vatw</t>
  </si>
  <si>
    <t>06-Jherh bUnw fc"V</t>
  </si>
  <si>
    <t>Jh oh0ds0yksguh</t>
  </si>
  <si>
    <t>02- Jh eukst dqekj</t>
  </si>
  <si>
    <t>vfrfjDr izHkkj</t>
  </si>
  <si>
    <t>lgk;d ys[kkdkj@ys[kkfyfid</t>
  </si>
  <si>
    <t>fjDr</t>
  </si>
  <si>
    <r>
      <t xml:space="preserve">Jh lat; dqekj </t>
    </r>
    <r>
      <rPr>
        <sz val="10"/>
        <color theme="1"/>
        <rFont val="Kruti Dev 010"/>
      </rPr>
      <t>¼vkbZ0,0,l0½</t>
    </r>
    <r>
      <rPr>
        <sz val="12"/>
        <color theme="1"/>
        <rFont val="Kruti Dev 010"/>
      </rPr>
      <t xml:space="preserve"> vfrfjDr izHkkj</t>
    </r>
  </si>
  <si>
    <t>Jh gjh”k flag [kkrh</t>
  </si>
  <si>
    <t>Jh yfyrk izlkn</t>
  </si>
  <si>
    <t>1-Jherh xhrk fc"V</t>
  </si>
  <si>
    <t>2-Jherh bUnzk ikBd</t>
  </si>
  <si>
    <t>3-Jh euh"k dqekj</t>
  </si>
  <si>
    <t>4-Jh fxjh'k pUnz ik.Ms</t>
  </si>
  <si>
    <t>5-Jh /khjt frokjh</t>
  </si>
  <si>
    <t>6-Jh eathr flag cqVksyk</t>
  </si>
  <si>
    <t>8-Jh ueu mfu;ky</t>
  </si>
  <si>
    <t>9-Jh eqds'k ikBd</t>
  </si>
  <si>
    <t>10-Jh pUnz eksgu d.Mkjh</t>
  </si>
  <si>
    <t>175 miuy dk;Zjr</t>
  </si>
  <si>
    <t>01 Jh gjh'k cksjk</t>
  </si>
  <si>
    <t>Jh txnh”k izlkn</t>
  </si>
  <si>
    <t>Jh jktsUnz Hkê</t>
  </si>
  <si>
    <t>7-Jh fodkl jk.kk</t>
  </si>
  <si>
    <t>45 miuy dk;Zjr</t>
  </si>
  <si>
    <t>1 miuy ls dk;Zjr</t>
  </si>
  <si>
    <t>3 miuy ls dk;Zjr</t>
  </si>
  <si>
    <t>13 miuy ls dk;Zjr</t>
  </si>
  <si>
    <t>37 miuy ls dk;Zjr</t>
  </si>
  <si>
    <t>93 miuy ls dk;Zjr</t>
  </si>
  <si>
    <t>33 miuy ls dk;Zjr</t>
  </si>
  <si>
    <t>163 miuy dk;Zjr</t>
  </si>
  <si>
    <t>1-Jh Hkk"dj nRr tks'kh</t>
  </si>
  <si>
    <t>2-Jh vf[kys'k flag</t>
  </si>
  <si>
    <t>3-dq0fiz;adk 'kekZ</t>
  </si>
  <si>
    <t>4-Jh xqats'k frokjh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</si>
</sst>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color indexed="8"/>
      <name val="Kruti Dev 010"/>
    </font>
    <font>
      <sz val="12"/>
      <color theme="1"/>
      <name val="Kruti Dev 010"/>
    </font>
    <font>
      <b/>
      <sz val="12"/>
      <color indexed="8"/>
      <name val="Kruti Dev 010"/>
    </font>
    <font>
      <b/>
      <sz val="12"/>
      <color theme="1"/>
      <name val="Kruti Dev 010"/>
    </font>
    <font>
      <sz val="12"/>
      <color theme="1"/>
      <name val="Calibri"/>
      <family val="2"/>
      <scheme val="minor"/>
    </font>
    <font>
      <sz val="12"/>
      <color indexed="8"/>
      <name val="Kruti Dev 010"/>
    </font>
    <font>
      <sz val="12"/>
      <name val="Kruti Dev 010"/>
    </font>
    <font>
      <sz val="11"/>
      <name val="Calibri"/>
      <family val="2"/>
      <scheme val="minor"/>
    </font>
    <font>
      <sz val="14"/>
      <color indexed="8"/>
      <name val="Arial"/>
      <family val="2"/>
    </font>
    <font>
      <b/>
      <sz val="10"/>
      <color indexed="8"/>
      <name val="Arial"/>
      <family val="2"/>
    </font>
    <font>
      <sz val="12"/>
      <color theme="1"/>
      <name val="Kurtidev"/>
    </font>
    <font>
      <sz val="11"/>
      <color theme="1"/>
      <name val="Kurtidev"/>
    </font>
    <font>
      <b/>
      <sz val="16"/>
      <color indexed="8"/>
      <name val="Kruti Dev 010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4"/>
      <color indexed="8"/>
      <name val="Kruti Dev 010"/>
    </font>
    <font>
      <sz val="12"/>
      <color indexed="8"/>
      <name val="Times New Roman"/>
      <family val="1"/>
    </font>
    <font>
      <b/>
      <sz val="14"/>
      <color theme="1"/>
      <name val="Kruti Dev 010"/>
    </font>
    <font>
      <sz val="12"/>
      <color theme="1"/>
      <name val="Times New Roman"/>
      <family val="1"/>
    </font>
    <font>
      <sz val="10"/>
      <color theme="1"/>
      <name val="Kruti Dev 010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16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</cellStyleXfs>
  <cellXfs count="51">
    <xf numFmtId="0" fontId="0" fillId="0" borderId="0" xfId="0"/>
    <xf numFmtId="0" fontId="9" fillId="0" borderId="0" xfId="0" applyFont="1"/>
    <xf numFmtId="0" fontId="13" fillId="0" borderId="0" xfId="0" applyFont="1"/>
    <xf numFmtId="0" fontId="5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/>
    </xf>
    <xf numFmtId="0" fontId="6" fillId="0" borderId="0" xfId="0" applyFont="1"/>
    <xf numFmtId="0" fontId="20" fillId="0" borderId="1" xfId="0" applyFont="1" applyBorder="1" applyAlignment="1">
      <alignment vertical="top" wrapText="1"/>
    </xf>
    <xf numFmtId="0" fontId="3" fillId="0" borderId="0" xfId="0" applyFont="1" applyAlignment="1">
      <alignment horizontal="justify" vertical="top" wrapText="1"/>
    </xf>
    <xf numFmtId="0" fontId="7" fillId="0" borderId="1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18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1" xfId="0" quotePrefix="1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10" fillId="0" borderId="0" xfId="0" applyFont="1" applyAlignment="1">
      <alignment vertical="top" wrapText="1"/>
    </xf>
    <xf numFmtId="0" fontId="7" fillId="0" borderId="1" xfId="0" applyFont="1" applyBorder="1" applyAlignment="1">
      <alignment vertical="justify" wrapText="1"/>
    </xf>
    <xf numFmtId="0" fontId="2" fillId="0" borderId="0" xfId="0" applyFont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3" fillId="0" borderId="2" xfId="0" quotePrefix="1" applyFont="1" applyBorder="1" applyAlignment="1">
      <alignment horizontal="center" vertical="top" wrapText="1"/>
    </xf>
    <xf numFmtId="0" fontId="3" fillId="0" borderId="3" xfId="0" quotePrefix="1" applyFont="1" applyBorder="1" applyAlignment="1">
      <alignment horizontal="center" vertical="top" wrapText="1"/>
    </xf>
    <xf numFmtId="0" fontId="3" fillId="0" borderId="4" xfId="0" quotePrefix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top" wrapText="1"/>
    </xf>
    <xf numFmtId="0" fontId="19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2">
    <cellStyle name="Hyperlink 2" xfId="3" xr:uid="{00000000-0005-0000-0000-000000000000}"/>
    <cellStyle name="Hyperlink 2 2" xfId="4" xr:uid="{00000000-0005-0000-0000-000001000000}"/>
    <cellStyle name="Normal" xfId="0" builtinId="0"/>
    <cellStyle name="Normal 2" xfId="1" xr:uid="{00000000-0005-0000-0000-000003000000}"/>
    <cellStyle name="Normal 2 2" xfId="5" xr:uid="{00000000-0005-0000-0000-000004000000}"/>
    <cellStyle name="Normal 3" xfId="2" xr:uid="{00000000-0005-0000-0000-000005000000}"/>
    <cellStyle name="Normal 3 2" xfId="11" xr:uid="{00000000-0005-0000-0000-000006000000}"/>
    <cellStyle name="Normal 4" xfId="8" xr:uid="{00000000-0005-0000-0000-000007000000}"/>
    <cellStyle name="Normal 5" xfId="6" xr:uid="{00000000-0005-0000-0000-000008000000}"/>
    <cellStyle name="Normal 6" xfId="7" xr:uid="{00000000-0005-0000-0000-000009000000}"/>
    <cellStyle name="Normal 7" xfId="10" xr:uid="{00000000-0005-0000-0000-00000A000000}"/>
    <cellStyle name="Normal 8" xfId="9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8"/>
  <sheetViews>
    <sheetView workbookViewId="0">
      <selection activeCell="H4" sqref="H4"/>
    </sheetView>
  </sheetViews>
  <sheetFormatPr defaultRowHeight="15"/>
  <cols>
    <col min="1" max="1" width="4.7109375" customWidth="1"/>
    <col min="2" max="2" width="23.42578125" customWidth="1"/>
    <col min="3" max="3" width="9.140625" customWidth="1"/>
    <col min="4" max="4" width="9.42578125" customWidth="1"/>
    <col min="5" max="5" width="10" customWidth="1"/>
    <col min="6" max="6" width="24.42578125" customWidth="1"/>
    <col min="7" max="7" width="29.28515625" customWidth="1"/>
  </cols>
  <sheetData>
    <row r="1" spans="1:11" ht="20.25" customHeight="1">
      <c r="A1" s="39" t="s">
        <v>124</v>
      </c>
      <c r="B1" s="39"/>
      <c r="C1" s="39"/>
      <c r="D1" s="39"/>
      <c r="E1" s="39"/>
      <c r="F1" s="39"/>
      <c r="G1" s="39"/>
    </row>
    <row r="2" spans="1:11" ht="15.75" customHeight="1">
      <c r="A2" s="38" t="s">
        <v>126</v>
      </c>
      <c r="B2" s="38"/>
      <c r="C2" s="38"/>
      <c r="D2" s="38"/>
      <c r="E2" s="38"/>
      <c r="F2" s="38"/>
      <c r="G2" s="38"/>
    </row>
    <row r="3" spans="1:11" ht="32.25" customHeight="1">
      <c r="A3" s="3" t="s">
        <v>115</v>
      </c>
      <c r="B3" s="3" t="s">
        <v>41</v>
      </c>
      <c r="C3" s="3" t="s">
        <v>12</v>
      </c>
      <c r="D3" s="3" t="s">
        <v>13</v>
      </c>
      <c r="E3" s="3" t="s">
        <v>14</v>
      </c>
      <c r="F3" s="3" t="s">
        <v>92</v>
      </c>
      <c r="G3" s="3" t="s">
        <v>42</v>
      </c>
    </row>
    <row r="4" spans="1:11" ht="33.75" customHeight="1">
      <c r="A4" s="9" t="s">
        <v>43</v>
      </c>
      <c r="B4" s="10" t="s">
        <v>44</v>
      </c>
      <c r="C4" s="9">
        <v>1</v>
      </c>
      <c r="D4" s="9">
        <v>0</v>
      </c>
      <c r="E4" s="9">
        <v>1</v>
      </c>
      <c r="F4" s="10" t="s">
        <v>136</v>
      </c>
      <c r="G4" s="13"/>
    </row>
    <row r="5" spans="1:11" ht="32.25" customHeight="1">
      <c r="A5" s="9" t="s">
        <v>45</v>
      </c>
      <c r="B5" s="10" t="s">
        <v>46</v>
      </c>
      <c r="C5" s="9">
        <v>1</v>
      </c>
      <c r="D5" s="9">
        <v>0</v>
      </c>
      <c r="E5" s="9">
        <v>1</v>
      </c>
      <c r="F5" s="10" t="s">
        <v>135</v>
      </c>
      <c r="G5" s="10"/>
    </row>
    <row r="6" spans="1:11" ht="18" customHeight="1">
      <c r="A6" s="9" t="s">
        <v>47</v>
      </c>
      <c r="B6" s="10" t="s">
        <v>48</v>
      </c>
      <c r="C6" s="9">
        <v>1</v>
      </c>
      <c r="D6" s="9">
        <v>1</v>
      </c>
      <c r="E6" s="9">
        <v>0</v>
      </c>
      <c r="F6" s="10" t="s">
        <v>108</v>
      </c>
      <c r="G6" s="10"/>
    </row>
    <row r="7" spans="1:11" ht="18" customHeight="1">
      <c r="A7" s="9" t="s">
        <v>49</v>
      </c>
      <c r="B7" s="10" t="s">
        <v>50</v>
      </c>
      <c r="C7" s="9">
        <v>1</v>
      </c>
      <c r="D7" s="9">
        <v>0</v>
      </c>
      <c r="E7" s="9">
        <v>1</v>
      </c>
      <c r="F7" s="10"/>
      <c r="G7" s="10"/>
    </row>
    <row r="8" spans="1:11" ht="18" customHeight="1">
      <c r="A8" s="9" t="s">
        <v>51</v>
      </c>
      <c r="B8" s="10" t="s">
        <v>52</v>
      </c>
      <c r="C8" s="9">
        <v>1</v>
      </c>
      <c r="D8" s="9">
        <v>1</v>
      </c>
      <c r="E8" s="9">
        <v>0</v>
      </c>
      <c r="F8" s="10" t="s">
        <v>93</v>
      </c>
      <c r="G8" s="10"/>
    </row>
    <row r="9" spans="1:11" ht="21" customHeight="1">
      <c r="A9" s="32" t="s">
        <v>53</v>
      </c>
      <c r="B9" s="34" t="s">
        <v>54</v>
      </c>
      <c r="C9" s="32">
        <v>3</v>
      </c>
      <c r="D9" s="32">
        <v>3</v>
      </c>
      <c r="E9" s="32">
        <v>0</v>
      </c>
      <c r="F9" s="10" t="s">
        <v>94</v>
      </c>
      <c r="G9" s="10"/>
      <c r="K9" s="12"/>
    </row>
    <row r="10" spans="1:11" ht="21" customHeight="1">
      <c r="A10" s="33"/>
      <c r="B10" s="35"/>
      <c r="C10" s="33"/>
      <c r="D10" s="33"/>
      <c r="E10" s="33"/>
      <c r="F10" s="10" t="s">
        <v>95</v>
      </c>
      <c r="G10" s="10"/>
    </row>
    <row r="11" spans="1:11" ht="21" customHeight="1">
      <c r="A11" s="37"/>
      <c r="B11" s="36"/>
      <c r="C11" s="37"/>
      <c r="D11" s="37"/>
      <c r="E11" s="37"/>
      <c r="F11" s="4" t="s">
        <v>116</v>
      </c>
      <c r="G11" s="10"/>
    </row>
    <row r="12" spans="1:11" ht="21.75" customHeight="1">
      <c r="A12" s="9" t="s">
        <v>55</v>
      </c>
      <c r="B12" s="10" t="s">
        <v>56</v>
      </c>
      <c r="C12" s="9">
        <v>4</v>
      </c>
      <c r="D12" s="9">
        <v>1</v>
      </c>
      <c r="E12" s="9">
        <v>3</v>
      </c>
      <c r="F12" s="4" t="s">
        <v>117</v>
      </c>
      <c r="G12" s="10"/>
    </row>
    <row r="13" spans="1:11" ht="18.75" customHeight="1">
      <c r="A13" s="9" t="s">
        <v>57</v>
      </c>
      <c r="B13" s="10" t="s">
        <v>58</v>
      </c>
      <c r="C13" s="9">
        <v>1</v>
      </c>
      <c r="D13" s="9">
        <v>0</v>
      </c>
      <c r="E13" s="9">
        <v>1</v>
      </c>
      <c r="F13" s="10" t="s">
        <v>98</v>
      </c>
      <c r="G13" s="10"/>
    </row>
    <row r="14" spans="1:11" ht="20.25" customHeight="1">
      <c r="A14" s="9" t="s">
        <v>59</v>
      </c>
      <c r="B14" s="10" t="s">
        <v>17</v>
      </c>
      <c r="C14" s="9">
        <v>1</v>
      </c>
      <c r="D14" s="9">
        <v>0</v>
      </c>
      <c r="E14" s="9">
        <v>1</v>
      </c>
      <c r="F14" s="10" t="s">
        <v>98</v>
      </c>
      <c r="G14" s="9" t="s">
        <v>133</v>
      </c>
    </row>
    <row r="15" spans="1:11" ht="18" customHeight="1">
      <c r="A15" s="9" t="s">
        <v>60</v>
      </c>
      <c r="B15" s="10" t="s">
        <v>18</v>
      </c>
      <c r="C15" s="9">
        <v>1</v>
      </c>
      <c r="D15" s="9">
        <v>1</v>
      </c>
      <c r="E15" s="9">
        <v>0</v>
      </c>
      <c r="F15" s="10" t="s">
        <v>100</v>
      </c>
      <c r="G15" s="10"/>
    </row>
    <row r="16" spans="1:11" ht="19.5" customHeight="1">
      <c r="A16" s="9" t="s">
        <v>61</v>
      </c>
      <c r="B16" s="10" t="s">
        <v>36</v>
      </c>
      <c r="C16" s="9">
        <v>2</v>
      </c>
      <c r="D16" s="9">
        <v>0</v>
      </c>
      <c r="E16" s="9">
        <v>2</v>
      </c>
      <c r="F16" s="10" t="s">
        <v>98</v>
      </c>
      <c r="G16" s="28"/>
    </row>
    <row r="17" spans="1:7" ht="17.25" customHeight="1">
      <c r="A17" s="9">
        <v>13</v>
      </c>
      <c r="B17" s="10" t="s">
        <v>102</v>
      </c>
      <c r="C17" s="9">
        <v>2</v>
      </c>
      <c r="D17" s="9">
        <v>0</v>
      </c>
      <c r="E17" s="9">
        <v>2</v>
      </c>
      <c r="F17" s="10" t="s">
        <v>98</v>
      </c>
      <c r="G17" s="29"/>
    </row>
    <row r="18" spans="1:7" ht="21" customHeight="1">
      <c r="A18" s="9">
        <v>14</v>
      </c>
      <c r="B18" s="10" t="s">
        <v>104</v>
      </c>
      <c r="C18" s="9">
        <v>1</v>
      </c>
      <c r="D18" s="9">
        <v>0</v>
      </c>
      <c r="E18" s="9">
        <v>1</v>
      </c>
      <c r="G18" s="29"/>
    </row>
    <row r="19" spans="1:7" ht="17.25" customHeight="1">
      <c r="A19" s="9">
        <v>15</v>
      </c>
      <c r="B19" s="10" t="s">
        <v>103</v>
      </c>
      <c r="C19" s="9">
        <v>1</v>
      </c>
      <c r="D19" s="9">
        <v>1</v>
      </c>
      <c r="E19" s="9">
        <v>0</v>
      </c>
      <c r="F19" s="10" t="s">
        <v>96</v>
      </c>
      <c r="G19" s="30"/>
    </row>
    <row r="20" spans="1:7" ht="15" customHeight="1">
      <c r="A20" s="9">
        <v>16</v>
      </c>
      <c r="B20" s="4" t="s">
        <v>62</v>
      </c>
      <c r="C20" s="9">
        <v>2</v>
      </c>
      <c r="D20" s="9">
        <v>1</v>
      </c>
      <c r="E20" s="9">
        <v>1</v>
      </c>
      <c r="F20" s="10" t="s">
        <v>127</v>
      </c>
      <c r="G20" s="9"/>
    </row>
    <row r="21" spans="1:7" ht="21.75" customHeight="1">
      <c r="A21" s="9">
        <v>17</v>
      </c>
      <c r="B21" s="10" t="s">
        <v>20</v>
      </c>
      <c r="C21" s="9">
        <v>2</v>
      </c>
      <c r="D21" s="9">
        <v>0</v>
      </c>
      <c r="E21" s="9">
        <v>2</v>
      </c>
      <c r="F21" s="10" t="s">
        <v>98</v>
      </c>
      <c r="G21" s="9"/>
    </row>
    <row r="22" spans="1:7" ht="19.5" customHeight="1">
      <c r="A22" s="9">
        <v>18</v>
      </c>
      <c r="B22" s="10" t="s">
        <v>21</v>
      </c>
      <c r="C22" s="9">
        <v>1</v>
      </c>
      <c r="D22" s="9">
        <v>0</v>
      </c>
      <c r="E22" s="9">
        <v>1</v>
      </c>
      <c r="F22" s="10"/>
      <c r="G22" s="9"/>
    </row>
    <row r="23" spans="1:7" ht="17.25" customHeight="1">
      <c r="A23" s="31">
        <v>19</v>
      </c>
      <c r="B23" s="31" t="s">
        <v>134</v>
      </c>
      <c r="C23" s="32">
        <v>6</v>
      </c>
      <c r="D23" s="32">
        <v>4</v>
      </c>
      <c r="E23" s="32">
        <v>2</v>
      </c>
      <c r="F23" s="4" t="s">
        <v>161</v>
      </c>
      <c r="G23" s="31" t="s">
        <v>90</v>
      </c>
    </row>
    <row r="24" spans="1:7" ht="19.5" customHeight="1">
      <c r="A24" s="31"/>
      <c r="B24" s="31"/>
      <c r="C24" s="33"/>
      <c r="D24" s="33"/>
      <c r="E24" s="33"/>
      <c r="F24" s="10" t="s">
        <v>162</v>
      </c>
      <c r="G24" s="31"/>
    </row>
    <row r="25" spans="1:7" ht="15.75" customHeight="1">
      <c r="A25" s="31"/>
      <c r="B25" s="31"/>
      <c r="C25" s="33"/>
      <c r="D25" s="33"/>
      <c r="E25" s="33"/>
      <c r="F25" s="10" t="s">
        <v>163</v>
      </c>
      <c r="G25" s="31"/>
    </row>
    <row r="26" spans="1:7" ht="15.75" customHeight="1">
      <c r="A26" s="31"/>
      <c r="B26" s="31"/>
      <c r="C26" s="37"/>
      <c r="D26" s="37"/>
      <c r="E26" s="37"/>
      <c r="F26" s="10" t="s">
        <v>164</v>
      </c>
      <c r="G26" s="31"/>
    </row>
    <row r="27" spans="1:7" ht="16.5" customHeight="1">
      <c r="A27" s="9">
        <v>20</v>
      </c>
      <c r="B27" s="4" t="s">
        <v>71</v>
      </c>
      <c r="C27" s="9">
        <v>3</v>
      </c>
      <c r="D27" s="9">
        <v>1</v>
      </c>
      <c r="E27" s="9">
        <v>2</v>
      </c>
      <c r="F27" s="11" t="s">
        <v>131</v>
      </c>
      <c r="G27" s="10"/>
    </row>
    <row r="28" spans="1:7" ht="17.25" customHeight="1">
      <c r="A28" s="31">
        <v>21</v>
      </c>
      <c r="B28" s="34" t="s">
        <v>63</v>
      </c>
      <c r="C28" s="31">
        <v>3</v>
      </c>
      <c r="D28" s="31">
        <v>2</v>
      </c>
      <c r="E28" s="31">
        <v>1</v>
      </c>
      <c r="F28" s="10" t="s">
        <v>109</v>
      </c>
      <c r="G28" s="10"/>
    </row>
    <row r="29" spans="1:7" ht="18" customHeight="1">
      <c r="A29" s="31"/>
      <c r="B29" s="36"/>
      <c r="C29" s="31"/>
      <c r="D29" s="31"/>
      <c r="E29" s="31"/>
      <c r="F29" s="10" t="s">
        <v>110</v>
      </c>
      <c r="G29" s="10"/>
    </row>
    <row r="30" spans="1:7" ht="18" customHeight="1">
      <c r="A30" s="32">
        <v>22</v>
      </c>
      <c r="B30" s="34" t="s">
        <v>64</v>
      </c>
      <c r="C30" s="32">
        <v>3</v>
      </c>
      <c r="D30" s="32">
        <v>2</v>
      </c>
      <c r="E30" s="32">
        <v>1</v>
      </c>
      <c r="F30" s="6" t="s">
        <v>118</v>
      </c>
      <c r="G30" s="10"/>
    </row>
    <row r="31" spans="1:7" ht="18.75" customHeight="1">
      <c r="A31" s="33"/>
      <c r="B31" s="35"/>
      <c r="C31" s="33"/>
      <c r="D31" s="33"/>
      <c r="E31" s="33"/>
      <c r="F31" s="5" t="s">
        <v>101</v>
      </c>
      <c r="G31" s="10"/>
    </row>
    <row r="32" spans="1:7" ht="18" customHeight="1">
      <c r="A32" s="31">
        <v>23</v>
      </c>
      <c r="B32" s="40" t="s">
        <v>4</v>
      </c>
      <c r="C32" s="31">
        <v>8</v>
      </c>
      <c r="D32" s="31">
        <v>5</v>
      </c>
      <c r="E32" s="31">
        <v>3</v>
      </c>
      <c r="F32" s="5" t="s">
        <v>149</v>
      </c>
      <c r="G32" s="10"/>
    </row>
    <row r="33" spans="1:7" ht="18" customHeight="1">
      <c r="A33" s="31"/>
      <c r="B33" s="40"/>
      <c r="C33" s="31"/>
      <c r="D33" s="31"/>
      <c r="E33" s="31"/>
      <c r="F33" s="6" t="s">
        <v>132</v>
      </c>
      <c r="G33" s="10"/>
    </row>
    <row r="34" spans="1:7" ht="18" customHeight="1">
      <c r="A34" s="31"/>
      <c r="B34" s="40"/>
      <c r="C34" s="31"/>
      <c r="D34" s="31"/>
      <c r="E34" s="31"/>
      <c r="F34" s="6" t="s">
        <v>119</v>
      </c>
      <c r="G34" s="10"/>
    </row>
    <row r="35" spans="1:7" s="1" customFormat="1" ht="18" customHeight="1">
      <c r="A35" s="31"/>
      <c r="B35" s="40"/>
      <c r="C35" s="31"/>
      <c r="D35" s="31"/>
      <c r="E35" s="31"/>
      <c r="F35" s="6" t="s">
        <v>120</v>
      </c>
      <c r="G35" s="10"/>
    </row>
    <row r="36" spans="1:7" s="1" customFormat="1" ht="18" customHeight="1">
      <c r="A36" s="31"/>
      <c r="B36" s="40"/>
      <c r="C36" s="31"/>
      <c r="D36" s="31"/>
      <c r="E36" s="31"/>
      <c r="F36" s="6" t="s">
        <v>121</v>
      </c>
      <c r="G36" s="7"/>
    </row>
    <row r="37" spans="1:7" s="1" customFormat="1" ht="18.75" customHeight="1">
      <c r="A37" s="31">
        <v>24</v>
      </c>
      <c r="B37" s="34" t="s">
        <v>65</v>
      </c>
      <c r="C37" s="31">
        <v>12</v>
      </c>
      <c r="D37" s="31">
        <v>6</v>
      </c>
      <c r="E37" s="31">
        <v>6</v>
      </c>
      <c r="F37" s="5" t="s">
        <v>111</v>
      </c>
      <c r="G37" s="7"/>
    </row>
    <row r="38" spans="1:7" s="1" customFormat="1" ht="18.75" customHeight="1">
      <c r="A38" s="31"/>
      <c r="B38" s="35"/>
      <c r="C38" s="31"/>
      <c r="D38" s="31"/>
      <c r="E38" s="31"/>
      <c r="F38" s="5" t="s">
        <v>112</v>
      </c>
      <c r="G38" s="7"/>
    </row>
    <row r="39" spans="1:7" s="1" customFormat="1" ht="18.75" customHeight="1">
      <c r="A39" s="31"/>
      <c r="B39" s="35"/>
      <c r="C39" s="31"/>
      <c r="D39" s="31"/>
      <c r="E39" s="31"/>
      <c r="F39" s="5" t="s">
        <v>113</v>
      </c>
      <c r="G39" s="7"/>
    </row>
    <row r="40" spans="1:7" s="1" customFormat="1" ht="18.75" customHeight="1">
      <c r="A40" s="31"/>
      <c r="B40" s="35"/>
      <c r="C40" s="31"/>
      <c r="D40" s="31"/>
      <c r="E40" s="31"/>
      <c r="F40" s="5" t="s">
        <v>128</v>
      </c>
      <c r="G40" s="7"/>
    </row>
    <row r="41" spans="1:7" s="1" customFormat="1" ht="18.75" customHeight="1">
      <c r="A41" s="31"/>
      <c r="B41" s="35"/>
      <c r="C41" s="31"/>
      <c r="D41" s="31"/>
      <c r="E41" s="31"/>
      <c r="F41" s="5" t="s">
        <v>129</v>
      </c>
      <c r="G41" s="8"/>
    </row>
    <row r="42" spans="1:7" s="2" customFormat="1" ht="18.75" customHeight="1">
      <c r="A42" s="31"/>
      <c r="B42" s="35"/>
      <c r="C42" s="31"/>
      <c r="D42" s="31"/>
      <c r="E42" s="31"/>
      <c r="F42" s="5" t="s">
        <v>130</v>
      </c>
      <c r="G42" s="8"/>
    </row>
    <row r="43" spans="1:7" s="2" customFormat="1" ht="17.25" customHeight="1">
      <c r="A43" s="32">
        <v>25</v>
      </c>
      <c r="B43" s="34" t="s">
        <v>66</v>
      </c>
      <c r="C43" s="32">
        <v>13</v>
      </c>
      <c r="D43" s="32">
        <v>10</v>
      </c>
      <c r="E43" s="32">
        <v>3</v>
      </c>
      <c r="F43" s="5" t="s">
        <v>139</v>
      </c>
      <c r="G43" s="32" t="s">
        <v>106</v>
      </c>
    </row>
    <row r="44" spans="1:7" s="2" customFormat="1" ht="17.25" customHeight="1">
      <c r="A44" s="33"/>
      <c r="B44" s="35"/>
      <c r="C44" s="33"/>
      <c r="D44" s="33"/>
      <c r="E44" s="33"/>
      <c r="F44" s="5" t="s">
        <v>140</v>
      </c>
      <c r="G44" s="33"/>
    </row>
    <row r="45" spans="1:7" s="2" customFormat="1" ht="17.25" customHeight="1">
      <c r="A45" s="33"/>
      <c r="B45" s="35"/>
      <c r="C45" s="33"/>
      <c r="D45" s="33"/>
      <c r="E45" s="33"/>
      <c r="F45" s="5" t="s">
        <v>141</v>
      </c>
      <c r="G45" s="33"/>
    </row>
    <row r="46" spans="1:7" s="2" customFormat="1" ht="17.25" customHeight="1">
      <c r="A46" s="33"/>
      <c r="B46" s="35"/>
      <c r="C46" s="33"/>
      <c r="D46" s="33"/>
      <c r="E46" s="33"/>
      <c r="F46" s="5" t="s">
        <v>142</v>
      </c>
      <c r="G46" s="33"/>
    </row>
    <row r="47" spans="1:7" s="2" customFormat="1" ht="17.25" customHeight="1">
      <c r="A47" s="33"/>
      <c r="B47" s="35"/>
      <c r="C47" s="33"/>
      <c r="D47" s="33"/>
      <c r="E47" s="33"/>
      <c r="F47" s="5" t="s">
        <v>143</v>
      </c>
      <c r="G47" s="33"/>
    </row>
    <row r="48" spans="1:7" s="2" customFormat="1" ht="17.25" customHeight="1">
      <c r="A48" s="33"/>
      <c r="B48" s="35"/>
      <c r="C48" s="33"/>
      <c r="D48" s="33"/>
      <c r="E48" s="33"/>
      <c r="F48" s="5" t="s">
        <v>144</v>
      </c>
      <c r="G48" s="33"/>
    </row>
    <row r="49" spans="1:7" s="2" customFormat="1" ht="17.25" customHeight="1">
      <c r="A49" s="33"/>
      <c r="B49" s="35"/>
      <c r="C49" s="33"/>
      <c r="D49" s="33"/>
      <c r="E49" s="33"/>
      <c r="F49" s="5" t="s">
        <v>152</v>
      </c>
      <c r="G49" s="33"/>
    </row>
    <row r="50" spans="1:7" s="2" customFormat="1" ht="17.25" customHeight="1">
      <c r="A50" s="33"/>
      <c r="B50" s="35"/>
      <c r="C50" s="33"/>
      <c r="D50" s="33"/>
      <c r="E50" s="33"/>
      <c r="F50" s="5" t="s">
        <v>145</v>
      </c>
      <c r="G50" s="33"/>
    </row>
    <row r="51" spans="1:7" s="2" customFormat="1" ht="17.25" customHeight="1">
      <c r="A51" s="33"/>
      <c r="B51" s="35"/>
      <c r="C51" s="33"/>
      <c r="D51" s="33"/>
      <c r="E51" s="33"/>
      <c r="F51" s="14" t="s">
        <v>146</v>
      </c>
      <c r="G51" s="33"/>
    </row>
    <row r="52" spans="1:7" s="2" customFormat="1" ht="17.25" customHeight="1">
      <c r="A52" s="33"/>
      <c r="B52" s="35"/>
      <c r="C52" s="33"/>
      <c r="D52" s="33"/>
      <c r="E52" s="33"/>
      <c r="F52" s="14" t="s">
        <v>147</v>
      </c>
      <c r="G52" s="33"/>
    </row>
    <row r="53" spans="1:7" ht="18" customHeight="1">
      <c r="A53" s="9">
        <v>26</v>
      </c>
      <c r="B53" s="10" t="s">
        <v>67</v>
      </c>
      <c r="C53" s="9">
        <v>2</v>
      </c>
      <c r="D53" s="9">
        <v>1</v>
      </c>
      <c r="E53" s="9">
        <v>1</v>
      </c>
      <c r="F53" s="10" t="s">
        <v>150</v>
      </c>
      <c r="G53" s="9"/>
    </row>
    <row r="54" spans="1:7" ht="18" customHeight="1">
      <c r="A54" s="31">
        <v>27</v>
      </c>
      <c r="B54" s="41" t="s">
        <v>68</v>
      </c>
      <c r="C54" s="31">
        <v>12</v>
      </c>
      <c r="D54" s="31">
        <v>3</v>
      </c>
      <c r="E54" s="31">
        <v>9</v>
      </c>
      <c r="F54" s="10" t="s">
        <v>151</v>
      </c>
      <c r="G54" s="32" t="s">
        <v>70</v>
      </c>
    </row>
    <row r="55" spans="1:7" ht="16.5" customHeight="1">
      <c r="A55" s="31"/>
      <c r="B55" s="41"/>
      <c r="C55" s="31"/>
      <c r="D55" s="31"/>
      <c r="E55" s="31"/>
      <c r="F55" s="10" t="s">
        <v>137</v>
      </c>
      <c r="G55" s="33"/>
    </row>
    <row r="56" spans="1:7" ht="16.5" customHeight="1">
      <c r="A56" s="31"/>
      <c r="B56" s="41"/>
      <c r="C56" s="31"/>
      <c r="D56" s="31"/>
      <c r="E56" s="31"/>
      <c r="F56" s="10" t="s">
        <v>138</v>
      </c>
      <c r="G56" s="33"/>
    </row>
    <row r="57" spans="1:7" ht="17.25" customHeight="1">
      <c r="A57" s="9">
        <v>28</v>
      </c>
      <c r="B57" s="10" t="s">
        <v>69</v>
      </c>
      <c r="C57" s="9">
        <v>2</v>
      </c>
      <c r="D57" s="9">
        <v>1</v>
      </c>
      <c r="E57" s="9">
        <v>1</v>
      </c>
      <c r="F57" s="10" t="s">
        <v>97</v>
      </c>
      <c r="G57" s="9" t="s">
        <v>90</v>
      </c>
    </row>
    <row r="58" spans="1:7" ht="33" customHeight="1">
      <c r="A58" s="9"/>
      <c r="B58" s="27" t="s">
        <v>82</v>
      </c>
      <c r="C58" s="3">
        <f>SUM(C4:C57)</f>
        <v>90</v>
      </c>
      <c r="D58" s="3">
        <f t="shared" ref="D58:E58" si="0">SUM(D4:D57)</f>
        <v>44</v>
      </c>
      <c r="E58" s="3">
        <f t="shared" si="0"/>
        <v>46</v>
      </c>
      <c r="F58" s="10" t="s">
        <v>99</v>
      </c>
      <c r="G58" s="9" t="s">
        <v>125</v>
      </c>
    </row>
  </sheetData>
  <mergeCells count="46">
    <mergeCell ref="G23:G26"/>
    <mergeCell ref="D37:D42"/>
    <mergeCell ref="G43:G52"/>
    <mergeCell ref="A43:A52"/>
    <mergeCell ref="B43:B52"/>
    <mergeCell ref="C43:C52"/>
    <mergeCell ref="D43:D52"/>
    <mergeCell ref="E43:E52"/>
    <mergeCell ref="A1:G1"/>
    <mergeCell ref="G54:G56"/>
    <mergeCell ref="A32:A36"/>
    <mergeCell ref="B32:B36"/>
    <mergeCell ref="C32:C36"/>
    <mergeCell ref="D32:D36"/>
    <mergeCell ref="E32:E36"/>
    <mergeCell ref="A54:A56"/>
    <mergeCell ref="B54:B56"/>
    <mergeCell ref="C54:C56"/>
    <mergeCell ref="D54:D56"/>
    <mergeCell ref="E54:E56"/>
    <mergeCell ref="B37:B42"/>
    <mergeCell ref="A37:A42"/>
    <mergeCell ref="E37:E42"/>
    <mergeCell ref="C37:C42"/>
    <mergeCell ref="A2:G2"/>
    <mergeCell ref="A9:A11"/>
    <mergeCell ref="B9:B11"/>
    <mergeCell ref="C9:C11"/>
    <mergeCell ref="D9:D11"/>
    <mergeCell ref="E9:E11"/>
    <mergeCell ref="G16:G19"/>
    <mergeCell ref="C28:C29"/>
    <mergeCell ref="D28:D29"/>
    <mergeCell ref="E28:E29"/>
    <mergeCell ref="A30:A31"/>
    <mergeCell ref="B30:B31"/>
    <mergeCell ref="C30:C31"/>
    <mergeCell ref="A28:A29"/>
    <mergeCell ref="B28:B29"/>
    <mergeCell ref="D30:D31"/>
    <mergeCell ref="E30:E31"/>
    <mergeCell ref="A23:A26"/>
    <mergeCell ref="B23:B26"/>
    <mergeCell ref="C23:C26"/>
    <mergeCell ref="D23:D26"/>
    <mergeCell ref="E23:E26"/>
  </mergeCells>
  <pageMargins left="0.70866141732283505" right="0.31496062992126" top="0.35433070866141703" bottom="0.15748031496063" header="0.31496062992126" footer="0.31496062992126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4"/>
  <sheetViews>
    <sheetView tabSelected="1" topLeftCell="A10" workbookViewId="0">
      <selection activeCell="O27" sqref="O27"/>
    </sheetView>
  </sheetViews>
  <sheetFormatPr defaultRowHeight="18.75"/>
  <cols>
    <col min="1" max="1" width="7.7109375" style="26" customWidth="1"/>
    <col min="2" max="2" width="4.140625" style="26" customWidth="1"/>
    <col min="3" max="3" width="26" style="16" customWidth="1"/>
    <col min="4" max="6" width="9.140625" style="26"/>
    <col min="7" max="7" width="21.28515625" style="16" customWidth="1"/>
    <col min="8" max="16384" width="9.140625" style="16"/>
  </cols>
  <sheetData>
    <row r="1" spans="1:13">
      <c r="A1" s="47" t="s">
        <v>105</v>
      </c>
      <c r="B1" s="47"/>
      <c r="C1" s="47"/>
      <c r="D1" s="47"/>
      <c r="E1" s="47"/>
      <c r="F1" s="47"/>
      <c r="G1" s="47"/>
      <c r="H1"/>
      <c r="I1"/>
      <c r="J1"/>
      <c r="K1"/>
      <c r="L1"/>
      <c r="M1"/>
    </row>
    <row r="2" spans="1:13" ht="31.5">
      <c r="A2" s="17" t="s">
        <v>10</v>
      </c>
      <c r="B2" s="18" t="s">
        <v>0</v>
      </c>
      <c r="C2" s="18" t="s">
        <v>11</v>
      </c>
      <c r="D2" s="17" t="s">
        <v>12</v>
      </c>
      <c r="E2" s="17" t="s">
        <v>13</v>
      </c>
      <c r="F2" s="17" t="s">
        <v>14</v>
      </c>
      <c r="G2" s="17" t="s">
        <v>35</v>
      </c>
      <c r="H2"/>
      <c r="I2"/>
      <c r="J2"/>
      <c r="K2"/>
      <c r="L2"/>
      <c r="M2"/>
    </row>
    <row r="3" spans="1:13" ht="20.25" customHeight="1">
      <c r="A3" s="42" t="s">
        <v>15</v>
      </c>
      <c r="B3" s="15">
        <v>1</v>
      </c>
      <c r="C3" s="19" t="s">
        <v>27</v>
      </c>
      <c r="D3" s="15">
        <v>2</v>
      </c>
      <c r="E3" s="15">
        <v>1</v>
      </c>
      <c r="F3" s="15">
        <v>1</v>
      </c>
      <c r="G3" s="19"/>
      <c r="H3"/>
      <c r="I3"/>
      <c r="J3"/>
      <c r="K3"/>
      <c r="L3"/>
      <c r="M3"/>
    </row>
    <row r="4" spans="1:13">
      <c r="A4" s="42"/>
      <c r="B4" s="20">
        <v>2</v>
      </c>
      <c r="C4" s="19" t="s">
        <v>123</v>
      </c>
      <c r="D4" s="15">
        <v>0</v>
      </c>
      <c r="E4" s="15">
        <v>1</v>
      </c>
      <c r="F4" s="15">
        <v>-1</v>
      </c>
      <c r="G4" s="19"/>
      <c r="H4"/>
      <c r="I4"/>
      <c r="J4"/>
      <c r="K4"/>
      <c r="L4"/>
      <c r="M4"/>
    </row>
    <row r="5" spans="1:13" ht="20.25" customHeight="1">
      <c r="A5" s="42"/>
      <c r="B5" s="15">
        <v>3</v>
      </c>
      <c r="C5" s="19" t="s">
        <v>28</v>
      </c>
      <c r="D5" s="15">
        <v>6</v>
      </c>
      <c r="E5" s="15">
        <v>6</v>
      </c>
      <c r="F5" s="15">
        <v>0</v>
      </c>
      <c r="G5" s="19"/>
      <c r="H5"/>
      <c r="I5"/>
      <c r="J5"/>
      <c r="K5"/>
      <c r="L5"/>
      <c r="M5"/>
    </row>
    <row r="6" spans="1:13" ht="20.25" customHeight="1">
      <c r="A6" s="42"/>
      <c r="B6" s="17"/>
      <c r="C6" s="18" t="s">
        <v>37</v>
      </c>
      <c r="D6" s="17">
        <v>8</v>
      </c>
      <c r="E6" s="17">
        <v>8</v>
      </c>
      <c r="F6" s="17">
        <v>0</v>
      </c>
      <c r="G6" s="19"/>
      <c r="H6"/>
      <c r="I6"/>
      <c r="K6" s="21"/>
    </row>
    <row r="7" spans="1:13" ht="31.5" customHeight="1">
      <c r="A7" s="48" t="s">
        <v>16</v>
      </c>
      <c r="B7" s="15">
        <v>4</v>
      </c>
      <c r="C7" s="19" t="s">
        <v>122</v>
      </c>
      <c r="D7" s="15">
        <v>2</v>
      </c>
      <c r="E7" s="15">
        <v>1</v>
      </c>
      <c r="F7" s="15">
        <v>0</v>
      </c>
      <c r="G7" s="19"/>
      <c r="H7"/>
      <c r="I7"/>
      <c r="K7" s="21"/>
    </row>
    <row r="8" spans="1:13" ht="32.25" customHeight="1">
      <c r="A8" s="49"/>
      <c r="B8" s="15">
        <v>5</v>
      </c>
      <c r="C8" s="19" t="s">
        <v>114</v>
      </c>
      <c r="D8" s="15">
        <v>58</v>
      </c>
      <c r="E8" s="15">
        <v>18</v>
      </c>
      <c r="F8" s="15">
        <v>40</v>
      </c>
      <c r="G8" s="19"/>
      <c r="H8"/>
      <c r="I8"/>
      <c r="K8" s="21"/>
    </row>
    <row r="9" spans="1:13" ht="21" customHeight="1">
      <c r="A9" s="49"/>
      <c r="B9" s="15">
        <v>6</v>
      </c>
      <c r="C9" s="19" t="s">
        <v>71</v>
      </c>
      <c r="D9" s="15">
        <v>24</v>
      </c>
      <c r="E9" s="15">
        <v>17</v>
      </c>
      <c r="F9" s="15">
        <v>7</v>
      </c>
      <c r="G9" s="19"/>
      <c r="H9"/>
      <c r="I9"/>
      <c r="K9" s="21"/>
    </row>
    <row r="10" spans="1:13" ht="21" customHeight="1">
      <c r="A10" s="49"/>
      <c r="B10" s="15">
        <v>7</v>
      </c>
      <c r="C10" s="19" t="s">
        <v>34</v>
      </c>
      <c r="D10" s="15">
        <v>32</v>
      </c>
      <c r="E10" s="15">
        <v>12</v>
      </c>
      <c r="F10" s="15">
        <v>20</v>
      </c>
      <c r="G10" s="19"/>
      <c r="H10"/>
      <c r="I10"/>
      <c r="K10" s="21"/>
    </row>
    <row r="11" spans="1:13" ht="18.75" customHeight="1">
      <c r="A11" s="50"/>
      <c r="B11" s="15"/>
      <c r="C11" s="18" t="s">
        <v>38</v>
      </c>
      <c r="D11" s="17">
        <f>SUM(D7:D10)</f>
        <v>116</v>
      </c>
      <c r="E11" s="17">
        <f t="shared" ref="E11:F11" si="0">SUM(E7:E10)</f>
        <v>48</v>
      </c>
      <c r="F11" s="17">
        <f t="shared" si="0"/>
        <v>67</v>
      </c>
      <c r="G11" s="19"/>
      <c r="H11"/>
      <c r="I11"/>
      <c r="K11" s="21"/>
    </row>
    <row r="12" spans="1:13">
      <c r="A12" s="42" t="s">
        <v>19</v>
      </c>
      <c r="B12" s="15">
        <v>9</v>
      </c>
      <c r="C12" s="19" t="s">
        <v>3</v>
      </c>
      <c r="D12" s="15">
        <v>187</v>
      </c>
      <c r="E12" s="15">
        <v>55</v>
      </c>
      <c r="F12" s="15">
        <v>132</v>
      </c>
      <c r="G12" s="19"/>
      <c r="H12"/>
      <c r="I12"/>
      <c r="K12" s="21"/>
    </row>
    <row r="13" spans="1:13" ht="18.75" customHeight="1">
      <c r="A13" s="42"/>
      <c r="B13" s="15">
        <v>10</v>
      </c>
      <c r="C13" s="19" t="s">
        <v>29</v>
      </c>
      <c r="D13" s="15">
        <v>3</v>
      </c>
      <c r="E13" s="15">
        <v>0</v>
      </c>
      <c r="F13" s="15">
        <v>3</v>
      </c>
      <c r="G13" s="19"/>
      <c r="H13"/>
      <c r="I13"/>
      <c r="K13" s="21"/>
    </row>
    <row r="14" spans="1:13" ht="18.75" customHeight="1">
      <c r="A14" s="42"/>
      <c r="B14" s="15">
        <v>11</v>
      </c>
      <c r="C14" s="19" t="s">
        <v>6</v>
      </c>
      <c r="D14" s="15">
        <v>2</v>
      </c>
      <c r="E14" s="15">
        <v>2</v>
      </c>
      <c r="F14" s="15">
        <v>0</v>
      </c>
      <c r="G14" s="19"/>
      <c r="H14"/>
      <c r="I14"/>
      <c r="K14" s="21"/>
    </row>
    <row r="15" spans="1:13" ht="18.75" customHeight="1">
      <c r="A15" s="42"/>
      <c r="B15" s="15">
        <v>12</v>
      </c>
      <c r="C15" s="19" t="s">
        <v>1</v>
      </c>
      <c r="D15" s="15">
        <v>1386</v>
      </c>
      <c r="E15" s="15">
        <v>463</v>
      </c>
      <c r="F15" s="15">
        <v>923</v>
      </c>
      <c r="G15" s="19" t="s">
        <v>148</v>
      </c>
      <c r="H15"/>
      <c r="I15"/>
      <c r="K15" s="21"/>
    </row>
    <row r="16" spans="1:13">
      <c r="A16" s="42"/>
      <c r="B16" s="15">
        <v>13</v>
      </c>
      <c r="C16" s="19" t="s">
        <v>5</v>
      </c>
      <c r="D16" s="15">
        <v>53</v>
      </c>
      <c r="E16" s="15">
        <v>30</v>
      </c>
      <c r="F16" s="15">
        <v>23</v>
      </c>
      <c r="G16" s="19"/>
      <c r="H16"/>
      <c r="I16"/>
      <c r="K16" s="21"/>
    </row>
    <row r="17" spans="1:13" ht="17.25" customHeight="1">
      <c r="A17" s="42"/>
      <c r="B17" s="43">
        <v>14</v>
      </c>
      <c r="C17" s="19" t="s">
        <v>30</v>
      </c>
      <c r="D17" s="15">
        <v>100</v>
      </c>
      <c r="E17" s="15">
        <v>56</v>
      </c>
      <c r="F17" s="15">
        <v>44</v>
      </c>
      <c r="G17" s="43"/>
      <c r="H17"/>
      <c r="I17"/>
      <c r="K17" s="21"/>
    </row>
    <row r="18" spans="1:13" ht="17.25" customHeight="1">
      <c r="A18" s="42"/>
      <c r="B18" s="43"/>
      <c r="C18" s="19" t="s">
        <v>72</v>
      </c>
      <c r="D18" s="15">
        <v>3</v>
      </c>
      <c r="E18" s="15">
        <v>0</v>
      </c>
      <c r="F18" s="15">
        <v>3</v>
      </c>
      <c r="G18" s="43"/>
      <c r="H18"/>
      <c r="I18"/>
      <c r="K18" s="21"/>
    </row>
    <row r="19" spans="1:13" ht="19.5" customHeight="1">
      <c r="A19" s="42"/>
      <c r="B19" s="15">
        <v>15</v>
      </c>
      <c r="C19" s="19" t="s">
        <v>22</v>
      </c>
      <c r="D19" s="15">
        <v>32</v>
      </c>
      <c r="E19" s="15">
        <v>11</v>
      </c>
      <c r="F19" s="15">
        <v>21</v>
      </c>
      <c r="G19" s="19" t="s">
        <v>154</v>
      </c>
      <c r="H19"/>
      <c r="I19"/>
      <c r="K19" s="21"/>
    </row>
    <row r="20" spans="1:13" ht="19.5" customHeight="1">
      <c r="A20" s="42"/>
      <c r="B20" s="15">
        <v>16</v>
      </c>
      <c r="C20" s="19" t="s">
        <v>4</v>
      </c>
      <c r="D20" s="15">
        <v>68</v>
      </c>
      <c r="E20" s="15">
        <v>30</v>
      </c>
      <c r="F20" s="15">
        <v>38</v>
      </c>
      <c r="G20" s="19" t="s">
        <v>155</v>
      </c>
      <c r="H20"/>
      <c r="I20"/>
      <c r="K20" s="21"/>
    </row>
    <row r="21" spans="1:13" ht="19.5" customHeight="1">
      <c r="A21" s="42"/>
      <c r="B21" s="43">
        <v>17</v>
      </c>
      <c r="C21" s="19" t="s">
        <v>23</v>
      </c>
      <c r="D21" s="15">
        <v>112</v>
      </c>
      <c r="E21" s="15">
        <v>53</v>
      </c>
      <c r="F21" s="15">
        <v>59</v>
      </c>
      <c r="G21" s="19" t="s">
        <v>156</v>
      </c>
      <c r="H21"/>
      <c r="I21"/>
      <c r="K21" s="21"/>
    </row>
    <row r="22" spans="1:13" ht="19.5" customHeight="1">
      <c r="A22" s="42"/>
      <c r="B22" s="43"/>
      <c r="C22" s="19" t="s">
        <v>73</v>
      </c>
      <c r="D22" s="15">
        <v>9</v>
      </c>
      <c r="E22" s="15">
        <v>2</v>
      </c>
      <c r="F22" s="15">
        <v>7</v>
      </c>
      <c r="G22" s="19"/>
      <c r="H22"/>
      <c r="I22"/>
      <c r="K22" s="21"/>
    </row>
    <row r="23" spans="1:13">
      <c r="A23" s="42"/>
      <c r="B23" s="43">
        <v>18</v>
      </c>
      <c r="C23" s="19" t="s">
        <v>24</v>
      </c>
      <c r="D23" s="15">
        <v>122</v>
      </c>
      <c r="E23" s="15">
        <v>77</v>
      </c>
      <c r="F23" s="15">
        <v>45</v>
      </c>
      <c r="G23" s="19" t="s">
        <v>153</v>
      </c>
      <c r="H23"/>
      <c r="I23"/>
      <c r="K23" s="21"/>
    </row>
    <row r="24" spans="1:13" ht="15" customHeight="1">
      <c r="A24" s="42"/>
      <c r="B24" s="43"/>
      <c r="C24" s="19" t="s">
        <v>74</v>
      </c>
      <c r="D24" s="15">
        <v>9</v>
      </c>
      <c r="E24" s="15">
        <v>6</v>
      </c>
      <c r="F24" s="15">
        <v>3</v>
      </c>
      <c r="G24" s="19"/>
      <c r="H24"/>
      <c r="I24"/>
      <c r="K24" s="21"/>
    </row>
    <row r="25" spans="1:13" ht="19.5" customHeight="1">
      <c r="A25" s="42"/>
      <c r="B25" s="15">
        <v>19</v>
      </c>
      <c r="C25" s="19" t="s">
        <v>91</v>
      </c>
      <c r="D25" s="15">
        <v>4</v>
      </c>
      <c r="E25" s="15">
        <v>1</v>
      </c>
      <c r="F25" s="15">
        <v>3</v>
      </c>
      <c r="G25" s="19"/>
      <c r="H25"/>
      <c r="I25"/>
    </row>
    <row r="26" spans="1:13" ht="21.75" customHeight="1">
      <c r="A26" s="42"/>
      <c r="B26" s="15">
        <v>20</v>
      </c>
      <c r="C26" s="19" t="s">
        <v>36</v>
      </c>
      <c r="D26" s="15">
        <v>2</v>
      </c>
      <c r="E26" s="15">
        <v>0</v>
      </c>
      <c r="F26" s="15">
        <v>2</v>
      </c>
      <c r="G26" s="22"/>
      <c r="H26"/>
      <c r="I26"/>
    </row>
    <row r="27" spans="1:13" ht="26.25" customHeight="1">
      <c r="A27" s="42"/>
      <c r="B27" s="15">
        <v>21</v>
      </c>
      <c r="C27" s="19" t="s">
        <v>102</v>
      </c>
      <c r="D27" s="15">
        <v>1</v>
      </c>
      <c r="E27" s="15">
        <v>1</v>
      </c>
      <c r="F27" s="15">
        <v>0</v>
      </c>
      <c r="G27" s="19"/>
      <c r="H27"/>
      <c r="I27"/>
    </row>
    <row r="28" spans="1:13">
      <c r="A28" s="42"/>
      <c r="B28" s="15">
        <v>22</v>
      </c>
      <c r="C28" s="19" t="s">
        <v>8</v>
      </c>
      <c r="D28" s="15">
        <v>4</v>
      </c>
      <c r="E28" s="15">
        <v>0</v>
      </c>
      <c r="F28" s="15">
        <v>4</v>
      </c>
      <c r="G28" s="19"/>
      <c r="H28"/>
      <c r="I28"/>
      <c r="J28"/>
      <c r="K28"/>
      <c r="L28"/>
      <c r="M28"/>
    </row>
    <row r="29" spans="1:13">
      <c r="A29" s="42"/>
      <c r="B29" s="15">
        <v>23</v>
      </c>
      <c r="C29" s="19" t="s">
        <v>7</v>
      </c>
      <c r="D29" s="15">
        <v>1</v>
      </c>
      <c r="E29" s="15">
        <v>0</v>
      </c>
      <c r="F29" s="15">
        <v>1</v>
      </c>
      <c r="G29" s="19"/>
      <c r="H29"/>
      <c r="I29"/>
      <c r="J29"/>
      <c r="K29"/>
      <c r="L29"/>
      <c r="M29"/>
    </row>
    <row r="30" spans="1:13" ht="19.5" customHeight="1">
      <c r="A30" s="42"/>
      <c r="B30" s="15">
        <v>24</v>
      </c>
      <c r="C30" s="19" t="s">
        <v>32</v>
      </c>
      <c r="D30" s="15">
        <v>135</v>
      </c>
      <c r="E30" s="15">
        <v>5</v>
      </c>
      <c r="F30" s="15">
        <v>130</v>
      </c>
      <c r="G30" s="19" t="s">
        <v>157</v>
      </c>
      <c r="H30"/>
      <c r="I30"/>
      <c r="J30"/>
      <c r="K30"/>
      <c r="L30"/>
      <c r="M30"/>
    </row>
    <row r="31" spans="1:13" ht="19.5" customHeight="1">
      <c r="A31" s="42"/>
      <c r="B31" s="15">
        <v>25</v>
      </c>
      <c r="C31" s="19" t="s">
        <v>75</v>
      </c>
      <c r="D31" s="15">
        <v>58</v>
      </c>
      <c r="E31" s="15">
        <v>15</v>
      </c>
      <c r="F31" s="15">
        <v>43</v>
      </c>
      <c r="G31" s="19"/>
      <c r="H31"/>
      <c r="I31"/>
      <c r="J31"/>
      <c r="K31"/>
      <c r="L31"/>
      <c r="M31"/>
    </row>
    <row r="32" spans="1:13" ht="20.25" customHeight="1">
      <c r="A32" s="42"/>
      <c r="B32" s="15">
        <v>26</v>
      </c>
      <c r="C32" s="19" t="s">
        <v>33</v>
      </c>
      <c r="D32" s="15">
        <v>92</v>
      </c>
      <c r="E32" s="15">
        <v>6</v>
      </c>
      <c r="F32" s="15">
        <v>86</v>
      </c>
      <c r="G32" s="19"/>
      <c r="H32"/>
      <c r="I32"/>
      <c r="J32"/>
      <c r="K32"/>
      <c r="L32"/>
      <c r="M32"/>
    </row>
    <row r="33" spans="1:13" ht="20.25" customHeight="1">
      <c r="A33" s="42"/>
      <c r="B33" s="15">
        <v>27</v>
      </c>
      <c r="C33" s="19" t="s">
        <v>76</v>
      </c>
      <c r="D33" s="15">
        <v>10</v>
      </c>
      <c r="E33" s="15">
        <v>1</v>
      </c>
      <c r="F33" s="15">
        <v>9</v>
      </c>
      <c r="G33" s="19"/>
      <c r="H33"/>
      <c r="I33"/>
      <c r="J33"/>
      <c r="K33"/>
      <c r="L33"/>
      <c r="M33"/>
    </row>
    <row r="34" spans="1:13" ht="16.5" customHeight="1">
      <c r="A34" s="42"/>
      <c r="B34" s="17"/>
      <c r="C34" s="18" t="s">
        <v>39</v>
      </c>
      <c r="D34" s="23">
        <f>D32+D30+D29+D28+D27+D26+D25+D23+D21+D20+D19+D17+D16+D15+D14+D13+D12</f>
        <v>2304</v>
      </c>
      <c r="E34" s="23">
        <f t="shared" ref="E34:F34" si="1">E32+E30+E29+E28+E27+E26+E25+E23+E21+E20+E19+E17+E16+E15+E14+E13+E12</f>
        <v>790</v>
      </c>
      <c r="F34" s="23">
        <f t="shared" si="1"/>
        <v>1514</v>
      </c>
      <c r="G34" s="19"/>
      <c r="H34"/>
      <c r="I34"/>
      <c r="J34"/>
      <c r="K34"/>
      <c r="L34"/>
      <c r="M34"/>
    </row>
    <row r="35" spans="1:13" ht="16.5" customHeight="1">
      <c r="A35" s="42"/>
      <c r="B35" s="17"/>
      <c r="C35" s="18" t="s">
        <v>86</v>
      </c>
      <c r="D35" s="23">
        <f>D33+D31+D24+D22+D18</f>
        <v>89</v>
      </c>
      <c r="E35" s="23">
        <f t="shared" ref="E35:F35" si="2">E33+E31+E24+E22+E18</f>
        <v>24</v>
      </c>
      <c r="F35" s="23">
        <f t="shared" si="2"/>
        <v>65</v>
      </c>
      <c r="G35" s="19"/>
      <c r="H35"/>
      <c r="I35"/>
      <c r="J35"/>
      <c r="K35"/>
      <c r="L35"/>
      <c r="M35"/>
    </row>
    <row r="36" spans="1:13" ht="21.75" customHeight="1">
      <c r="A36" s="42" t="s">
        <v>25</v>
      </c>
      <c r="B36" s="15">
        <v>28</v>
      </c>
      <c r="C36" s="19" t="s">
        <v>31</v>
      </c>
      <c r="D36" s="15">
        <v>7</v>
      </c>
      <c r="E36" s="15">
        <v>2</v>
      </c>
      <c r="F36" s="15">
        <v>5</v>
      </c>
      <c r="G36" s="19"/>
      <c r="H36"/>
      <c r="I36"/>
      <c r="J36" s="24"/>
      <c r="K36"/>
      <c r="L36"/>
      <c r="M36"/>
    </row>
    <row r="37" spans="1:13">
      <c r="A37" s="42"/>
      <c r="B37" s="15">
        <v>29</v>
      </c>
      <c r="C37" s="19" t="s">
        <v>9</v>
      </c>
      <c r="D37" s="15">
        <v>10</v>
      </c>
      <c r="E37" s="15">
        <v>1</v>
      </c>
      <c r="F37" s="15">
        <v>9</v>
      </c>
      <c r="G37" s="19"/>
      <c r="H37"/>
      <c r="I37"/>
      <c r="J37" s="24"/>
      <c r="K37"/>
      <c r="L37"/>
      <c r="M37"/>
    </row>
    <row r="38" spans="1:13">
      <c r="A38" s="42"/>
      <c r="B38" s="15">
        <v>30</v>
      </c>
      <c r="C38" s="19" t="s">
        <v>26</v>
      </c>
      <c r="D38" s="15">
        <v>4</v>
      </c>
      <c r="E38" s="15">
        <v>1</v>
      </c>
      <c r="F38" s="15">
        <v>3</v>
      </c>
      <c r="G38" s="19"/>
      <c r="H38"/>
      <c r="I38"/>
      <c r="J38" s="24"/>
      <c r="K38"/>
      <c r="L38"/>
      <c r="M38"/>
    </row>
    <row r="39" spans="1:13">
      <c r="A39" s="42"/>
      <c r="B39" s="15">
        <v>31</v>
      </c>
      <c r="C39" s="19" t="s">
        <v>80</v>
      </c>
      <c r="D39" s="15">
        <v>124</v>
      </c>
      <c r="E39" s="15">
        <v>36</v>
      </c>
      <c r="F39" s="15">
        <v>88</v>
      </c>
      <c r="G39" s="25" t="s">
        <v>158</v>
      </c>
      <c r="H39"/>
      <c r="I39"/>
      <c r="J39" s="24"/>
      <c r="K39"/>
      <c r="L39"/>
      <c r="M39"/>
    </row>
    <row r="40" spans="1:13" ht="23.25" customHeight="1">
      <c r="A40" s="42"/>
      <c r="B40" s="15">
        <v>32</v>
      </c>
      <c r="C40" s="19" t="s">
        <v>77</v>
      </c>
      <c r="D40" s="15">
        <v>116</v>
      </c>
      <c r="E40" s="15">
        <v>46</v>
      </c>
      <c r="F40" s="15">
        <v>70</v>
      </c>
      <c r="G40" s="25"/>
      <c r="H40"/>
      <c r="I40"/>
      <c r="J40"/>
      <c r="K40"/>
      <c r="L40"/>
      <c r="M40"/>
    </row>
    <row r="41" spans="1:13">
      <c r="A41" s="42"/>
      <c r="B41" s="15">
        <v>33</v>
      </c>
      <c r="C41" s="19" t="s">
        <v>79</v>
      </c>
      <c r="D41" s="15">
        <v>110</v>
      </c>
      <c r="E41" s="15">
        <v>39</v>
      </c>
      <c r="F41" s="15">
        <v>72</v>
      </c>
      <c r="G41" s="25" t="s">
        <v>159</v>
      </c>
      <c r="H41"/>
      <c r="I41"/>
      <c r="J41"/>
      <c r="K41"/>
      <c r="L41"/>
      <c r="M41"/>
    </row>
    <row r="42" spans="1:13" ht="21" customHeight="1">
      <c r="A42" s="42"/>
      <c r="B42" s="15">
        <v>34</v>
      </c>
      <c r="C42" s="19" t="s">
        <v>78</v>
      </c>
      <c r="D42" s="15">
        <v>29</v>
      </c>
      <c r="E42" s="15">
        <v>6</v>
      </c>
      <c r="F42" s="15">
        <v>23</v>
      </c>
      <c r="G42" s="25"/>
      <c r="H42"/>
      <c r="I42"/>
      <c r="J42"/>
      <c r="K42"/>
      <c r="L42"/>
      <c r="M42"/>
    </row>
    <row r="43" spans="1:13">
      <c r="A43" s="42"/>
      <c r="B43" s="15">
        <v>35</v>
      </c>
      <c r="C43" s="19" t="s">
        <v>107</v>
      </c>
      <c r="D43" s="15">
        <v>5</v>
      </c>
      <c r="E43" s="15">
        <v>2</v>
      </c>
      <c r="F43" s="15">
        <v>3</v>
      </c>
      <c r="G43" s="25"/>
      <c r="H43"/>
      <c r="I43"/>
      <c r="J43"/>
      <c r="K43"/>
      <c r="L43"/>
      <c r="M43"/>
    </row>
    <row r="44" spans="1:13" ht="19.5" customHeight="1">
      <c r="A44" s="42"/>
      <c r="B44" s="19"/>
      <c r="C44" s="18" t="s">
        <v>40</v>
      </c>
      <c r="D44" s="23">
        <f>D41+D43+D39+D38+D37+D36</f>
        <v>260</v>
      </c>
      <c r="E44" s="23">
        <f t="shared" ref="E44:F44" si="3">E41+E43+E39+E38+E37+E36</f>
        <v>81</v>
      </c>
      <c r="F44" s="23">
        <f t="shared" si="3"/>
        <v>180</v>
      </c>
      <c r="G44" s="19" t="s">
        <v>160</v>
      </c>
      <c r="H44"/>
      <c r="I44"/>
      <c r="J44"/>
      <c r="K44"/>
      <c r="L44"/>
      <c r="M44"/>
    </row>
    <row r="45" spans="1:13" ht="20.25" customHeight="1">
      <c r="A45" s="42"/>
      <c r="B45" s="19"/>
      <c r="C45" s="18" t="s">
        <v>87</v>
      </c>
      <c r="D45" s="23">
        <f>D42+D40</f>
        <v>145</v>
      </c>
      <c r="E45" s="23">
        <f t="shared" ref="E45:F45" si="4">E42+E40</f>
        <v>52</v>
      </c>
      <c r="F45" s="23">
        <f t="shared" si="4"/>
        <v>93</v>
      </c>
      <c r="G45" s="19"/>
      <c r="H45"/>
      <c r="I45"/>
      <c r="J45"/>
      <c r="K45"/>
      <c r="L45"/>
      <c r="M45"/>
    </row>
    <row r="46" spans="1:13">
      <c r="A46" s="43"/>
      <c r="B46" s="43"/>
      <c r="C46" s="18" t="s">
        <v>88</v>
      </c>
      <c r="D46" s="23">
        <f>D44+D34+D11+D6</f>
        <v>2688</v>
      </c>
      <c r="E46" s="23">
        <f t="shared" ref="E46:F46" si="5">E44+E34+E11+E6</f>
        <v>927</v>
      </c>
      <c r="F46" s="23">
        <f t="shared" si="5"/>
        <v>1761</v>
      </c>
      <c r="G46" s="19"/>
      <c r="H46"/>
      <c r="I46"/>
      <c r="J46"/>
      <c r="K46"/>
      <c r="L46"/>
      <c r="M46"/>
    </row>
    <row r="47" spans="1:13" ht="19.5" customHeight="1">
      <c r="A47" s="43"/>
      <c r="B47" s="43"/>
      <c r="C47" s="18" t="s">
        <v>89</v>
      </c>
      <c r="D47" s="17">
        <f>D45+D35</f>
        <v>234</v>
      </c>
      <c r="E47" s="17">
        <f t="shared" ref="E47:F47" si="6">E45+E35</f>
        <v>76</v>
      </c>
      <c r="F47" s="17">
        <f t="shared" si="6"/>
        <v>158</v>
      </c>
      <c r="G47" s="19"/>
      <c r="H47"/>
      <c r="I47"/>
      <c r="J47"/>
      <c r="K47"/>
      <c r="L47"/>
      <c r="M47"/>
    </row>
    <row r="48" spans="1:13">
      <c r="A48" s="43"/>
      <c r="B48" s="43"/>
      <c r="C48" s="18" t="s">
        <v>2</v>
      </c>
      <c r="D48" s="17">
        <f>SUM(D46:D47)</f>
        <v>2922</v>
      </c>
      <c r="E48" s="17">
        <f t="shared" ref="E48:F48" si="7">SUM(E46:E47)</f>
        <v>1003</v>
      </c>
      <c r="F48" s="17">
        <f t="shared" si="7"/>
        <v>1919</v>
      </c>
      <c r="G48" s="19"/>
      <c r="H48"/>
      <c r="I48"/>
      <c r="J48"/>
      <c r="K48"/>
      <c r="L48"/>
      <c r="M48"/>
    </row>
    <row r="49" spans="1:10">
      <c r="A49" s="45" t="s">
        <v>83</v>
      </c>
      <c r="B49" s="45"/>
      <c r="C49" s="45"/>
      <c r="D49" s="45"/>
      <c r="E49" s="45"/>
      <c r="F49" s="45"/>
      <c r="G49" s="45"/>
      <c r="H49"/>
      <c r="I49"/>
      <c r="J49"/>
    </row>
    <row r="50" spans="1:10" ht="31.5">
      <c r="A50" s="17" t="s">
        <v>0</v>
      </c>
      <c r="B50" s="45" t="s">
        <v>41</v>
      </c>
      <c r="C50" s="45"/>
      <c r="D50" s="17" t="s">
        <v>85</v>
      </c>
      <c r="E50" s="45" t="s">
        <v>35</v>
      </c>
      <c r="F50" s="45"/>
      <c r="G50" s="45"/>
      <c r="H50"/>
      <c r="I50"/>
      <c r="J50"/>
    </row>
    <row r="51" spans="1:10">
      <c r="A51" s="15">
        <v>2</v>
      </c>
      <c r="B51" s="46" t="s">
        <v>1</v>
      </c>
      <c r="C51" s="46"/>
      <c r="D51" s="15">
        <v>175</v>
      </c>
      <c r="E51" s="43"/>
      <c r="F51" s="43"/>
      <c r="G51" s="43"/>
      <c r="H51"/>
      <c r="I51"/>
      <c r="J51"/>
    </row>
    <row r="52" spans="1:10">
      <c r="A52" s="15">
        <v>3</v>
      </c>
      <c r="B52" s="46" t="s">
        <v>84</v>
      </c>
      <c r="C52" s="46"/>
      <c r="D52" s="15">
        <v>62</v>
      </c>
      <c r="E52" s="43"/>
      <c r="F52" s="43"/>
      <c r="G52" s="43"/>
      <c r="H52"/>
      <c r="I52"/>
      <c r="J52"/>
    </row>
    <row r="53" spans="1:10">
      <c r="A53" s="15">
        <v>4</v>
      </c>
      <c r="B53" s="46" t="s">
        <v>81</v>
      </c>
      <c r="C53" s="46"/>
      <c r="D53" s="15">
        <v>163</v>
      </c>
      <c r="E53" s="43"/>
      <c r="F53" s="43"/>
      <c r="G53" s="43"/>
      <c r="H53"/>
      <c r="I53"/>
      <c r="J53"/>
    </row>
    <row r="54" spans="1:10">
      <c r="A54" s="15"/>
      <c r="B54" s="44" t="s">
        <v>82</v>
      </c>
      <c r="C54" s="44"/>
      <c r="D54" s="17">
        <f>SUM(D51:D53)</f>
        <v>400</v>
      </c>
      <c r="E54" s="43"/>
      <c r="F54" s="43"/>
      <c r="G54" s="43"/>
      <c r="H54"/>
      <c r="I54"/>
      <c r="J54"/>
    </row>
  </sheetData>
  <mergeCells count="22">
    <mergeCell ref="A1:G1"/>
    <mergeCell ref="A3:A6"/>
    <mergeCell ref="A12:A35"/>
    <mergeCell ref="B17:B18"/>
    <mergeCell ref="G17:G18"/>
    <mergeCell ref="B21:B22"/>
    <mergeCell ref="B23:B24"/>
    <mergeCell ref="A7:A11"/>
    <mergeCell ref="A36:A45"/>
    <mergeCell ref="A46:A48"/>
    <mergeCell ref="B46:B48"/>
    <mergeCell ref="B54:C54"/>
    <mergeCell ref="E54:G54"/>
    <mergeCell ref="A49:G49"/>
    <mergeCell ref="B50:C50"/>
    <mergeCell ref="E50:G50"/>
    <mergeCell ref="B51:C51"/>
    <mergeCell ref="E51:G51"/>
    <mergeCell ref="B52:C52"/>
    <mergeCell ref="E52:G52"/>
    <mergeCell ref="B53:C53"/>
    <mergeCell ref="E53:G53"/>
  </mergeCells>
  <pageMargins left="0.70866141732283472" right="0.19685039370078741" top="0.19685039370078741" bottom="0.19685039370078741" header="0.31496062992125984" footer="0.31496062992125984"/>
  <pageSetup paperSize="9" scale="8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Nedidsayala Staff Position 2024</vt:lpstr>
      <vt:lpstr>SP Field Latest2024</vt:lpstr>
      <vt:lpstr>'Nedidsayala Staff Position 2024'!Print_Area</vt:lpstr>
      <vt:lpstr>'SP Field Latest2024'!Print_Area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2015-04-21T06:37:24Z</cp:lastPrinted>
  <dcterms:created xsi:type="dcterms:W3CDTF">2006-09-16T00:00:00Z</dcterms:created>
  <dcterms:modified xsi:type="dcterms:W3CDTF">2024-02-08T09:33:20Z</dcterms:modified>
</cp:coreProperties>
</file>